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60" windowHeight="5280" tabRatio="943" firstSheet="1" activeTab="1"/>
  </bookViews>
  <sheets>
    <sheet name="ABARTH" sheetId="1" r:id="rId1"/>
    <sheet name="FERRARI" sheetId="2" r:id="rId2"/>
  </sheets>
  <definedNames>
    <definedName name="_xlnm.Print_Titles" localSheetId="0">'ABARTH'!$1:$6</definedName>
    <definedName name="_xlnm.Print_Titles" localSheetId="1">'FERRARI'!$1:$6</definedName>
    <definedName name="_xlnm.Print_Area" localSheetId="0">'ABARTH'!$A$1:$C$42</definedName>
    <definedName name="_xlnm.Print_Area" localSheetId="1">'FERRARI'!$A$1:$B$33</definedName>
  </definedNames>
  <calcPr fullCalcOnLoad="1"/>
</workbook>
</file>

<file path=xl/sharedStrings.xml><?xml version="1.0" encoding="utf-8"?>
<sst xmlns="http://schemas.openxmlformats.org/spreadsheetml/2006/main" count="100" uniqueCount="77">
  <si>
    <t>Ferrari 458 Italia - Slip on homologated exhaust system</t>
  </si>
  <si>
    <t>MTP-FE458H</t>
  </si>
  <si>
    <r>
      <t xml:space="preserve">FERRARI 458 ITALIA
</t>
    </r>
    <r>
      <rPr>
        <sz val="8"/>
        <rFont val="Arial"/>
        <family val="2"/>
      </rPr>
      <t>SLIP ON - HOMOLOGATED (TÜV approved/Street legal)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>Titanium exhaust system, mufflers (e24*03 1364) L&amp;R, carbon fibre tail pipes D108/88,6×140,8</t>
    </r>
  </si>
  <si>
    <t>Ferrari 458 Italia - Optional link pipe set</t>
  </si>
  <si>
    <t>L-FE/T/1</t>
  </si>
  <si>
    <r>
      <t xml:space="preserve">FERRARI 458 ITALIA
</t>
    </r>
    <r>
      <rPr>
        <sz val="8"/>
        <rFont val="Arial"/>
        <family val="2"/>
      </rPr>
      <t>OPTIONAL LINK PIPE SET</t>
    </r>
    <r>
      <rPr>
        <sz val="10"/>
        <rFont val="Arial"/>
        <family val="2"/>
      </rPr>
      <t xml:space="preserve">
</t>
    </r>
    <r>
      <rPr>
        <sz val="7"/>
        <color indexed="8"/>
        <rFont val="Arial"/>
        <family val="2"/>
      </rPr>
      <t xml:space="preserve">Link pipe set with 200 </t>
    </r>
    <r>
      <rPr>
        <sz val="7"/>
        <rFont val="Arial"/>
        <family val="2"/>
      </rPr>
      <t>cpsi catalytic converters</t>
    </r>
  </si>
  <si>
    <t>Ferrari 458 Italia - Spare parts</t>
  </si>
  <si>
    <t>M-FE/T/1H/L</t>
  </si>
  <si>
    <r>
      <t xml:space="preserve">MUFFLER HOMOLOGATED - LEFT (e24*03 1364)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Ti muffler</t>
    </r>
  </si>
  <si>
    <t>M-FE/T/1H/R</t>
  </si>
  <si>
    <r>
      <t xml:space="preserve">MUFFLER HOMOLOGATED - RIGHT (e24*03 1364)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Ti muffler</t>
    </r>
  </si>
  <si>
    <t>P-HF559</t>
  </si>
  <si>
    <r>
      <t xml:space="preserve">FITTING KIT
</t>
    </r>
    <r>
      <rPr>
        <sz val="7"/>
        <rFont val="Arial"/>
        <family val="2"/>
      </rPr>
      <t>5 × SS washer</t>
    </r>
  </si>
  <si>
    <t>P-HF558</t>
  </si>
  <si>
    <r>
      <t xml:space="preserve">FITTING KIT
</t>
    </r>
    <r>
      <rPr>
        <sz val="7"/>
        <rFont val="Arial"/>
        <family val="2"/>
      </rPr>
      <t>1 × SS clamp D65, 1 × SS clamp D73, 1 × cone TI D63/70×101,5</t>
    </r>
  </si>
  <si>
    <t>P-HF557</t>
  </si>
  <si>
    <r>
      <t xml:space="preserve">FITTING KIT
</t>
    </r>
    <r>
      <rPr>
        <sz val="8"/>
        <rFont val="Arial"/>
        <family val="2"/>
      </rPr>
      <t>FERRARI 458 ITALIA</t>
    </r>
    <r>
      <rPr>
        <b/>
        <sz val="10"/>
        <rFont val="Arial"/>
        <family val="2"/>
      </rPr>
      <t xml:space="preserve">
</t>
    </r>
    <r>
      <rPr>
        <sz val="7"/>
        <rFont val="Arial"/>
        <family val="2"/>
      </rPr>
      <t>For fitting original exhaust vacuum actuators</t>
    </r>
  </si>
  <si>
    <t>P-HF556</t>
  </si>
  <si>
    <r>
      <t xml:space="preserve">FITTING KIT
</t>
    </r>
    <r>
      <rPr>
        <sz val="7"/>
        <rFont val="Arial"/>
        <family val="2"/>
      </rPr>
      <t>2 × SS clamp</t>
    </r>
  </si>
  <si>
    <t>C-FE/T/1</t>
  </si>
  <si>
    <r>
      <t xml:space="preserve">COLLECTOR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Ti collector</t>
    </r>
  </si>
  <si>
    <t>TP-C/2</t>
  </si>
  <si>
    <r>
      <t xml:space="preserve">TAIL PIPE SET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Carbon fibre tailpipes</t>
    </r>
  </si>
  <si>
    <t>Ferrari 458 Italia - Optional link pipe -spare parts</t>
  </si>
  <si>
    <t>L-FE/T/1/L</t>
  </si>
  <si>
    <r>
      <t xml:space="preserve">LINK PIPE - LEFT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color indexed="8"/>
        <rFont val="Arial"/>
        <family val="2"/>
      </rPr>
      <t>Ti link pipe with 200 cpsi catalytic converters</t>
    </r>
  </si>
  <si>
    <t>L-FE/T/1/R</t>
  </si>
  <si>
    <r>
      <t xml:space="preserve">LINK PIPE  - RIGHT
</t>
    </r>
    <r>
      <rPr>
        <sz val="8"/>
        <rFont val="Arial"/>
        <family val="2"/>
      </rPr>
      <t>FERRARI 458 ITALIA</t>
    </r>
    <r>
      <rPr>
        <sz val="10"/>
        <rFont val="Arial"/>
        <family val="2"/>
      </rPr>
      <t xml:space="preserve">
</t>
    </r>
    <r>
      <rPr>
        <sz val="7"/>
        <color indexed="8"/>
        <rFont val="Arial"/>
        <family val="2"/>
      </rPr>
      <t>Ti link pipe with 200 cpsi catalytic converters</t>
    </r>
  </si>
  <si>
    <t>TP-CS/1</t>
  </si>
  <si>
    <t>TP-T/S/2</t>
  </si>
  <si>
    <t>Abarth 500 - Slip on homologated exhaust system (w/o tail pipes)</t>
  </si>
  <si>
    <t>M-FI/SS/1H</t>
  </si>
  <si>
    <r>
      <t xml:space="preserve">ABARTH 500
</t>
    </r>
    <r>
      <rPr>
        <sz val="8"/>
        <rFont val="Arial"/>
        <family val="2"/>
      </rPr>
      <t>SLIP ON SYSTEM (TÜV approved/Street legal) (e24*03 1457)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SS exhaust system</t>
    </r>
  </si>
  <si>
    <t>Abarth 500 - Spare parts</t>
  </si>
  <si>
    <t>M-FI/SS/2H</t>
  </si>
  <si>
    <r>
      <t xml:space="preserve">MUFFLER HOMOLOGATED (e24*03 1457)
</t>
    </r>
    <r>
      <rPr>
        <sz val="8"/>
        <rFont val="Arial"/>
        <family val="2"/>
      </rPr>
      <t>ABARTH 500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SS muffler</t>
    </r>
  </si>
  <si>
    <t>L-FI/SS/1</t>
  </si>
  <si>
    <r>
      <t xml:space="preserve">LINK PIPE
</t>
    </r>
    <r>
      <rPr>
        <sz val="8"/>
        <rFont val="Arial"/>
        <family val="2"/>
      </rPr>
      <t>ABARTH 500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SS link pipe</t>
    </r>
  </si>
  <si>
    <t>CO-FI/SS/1</t>
  </si>
  <si>
    <r>
      <t xml:space="preserve">COLLECTOR
</t>
    </r>
    <r>
      <rPr>
        <sz val="8"/>
        <rFont val="Arial"/>
        <family val="2"/>
      </rPr>
      <t>ABARTH 500</t>
    </r>
    <r>
      <rPr>
        <sz val="7"/>
        <rFont val="Arial"/>
        <family val="2"/>
      </rPr>
      <t xml:space="preserve">
SS collector</t>
    </r>
  </si>
  <si>
    <t>P-HF581</t>
  </si>
  <si>
    <r>
      <t xml:space="preserve">FITTING KIT
</t>
    </r>
    <r>
      <rPr>
        <sz val="7"/>
        <rFont val="Arial"/>
        <family val="2"/>
      </rPr>
      <t>3 × fitting ring</t>
    </r>
  </si>
  <si>
    <t>P-R55</t>
  </si>
  <si>
    <r>
      <t xml:space="preserve">FITTING RING (SS)
</t>
    </r>
    <r>
      <rPr>
        <sz val="7"/>
        <rFont val="Arial"/>
        <family val="2"/>
      </rPr>
      <t>TORCA-ACCUSEAL-D48</t>
    </r>
  </si>
  <si>
    <r>
      <t xml:space="preserve">TAIL PIPE SET
</t>
    </r>
    <r>
      <rPr>
        <sz val="7"/>
        <rFont val="Arial"/>
        <family val="2"/>
      </rPr>
      <t>Carbon fibre adjustable and removable tail pipe set dia 115 mm</t>
    </r>
  </si>
  <si>
    <r>
      <t xml:space="preserve">TAIL PIPE SET
</t>
    </r>
    <r>
      <rPr>
        <sz val="7"/>
        <rFont val="Arial"/>
        <family val="2"/>
      </rPr>
      <t>Titanium adjustable and removable tail pipe set dia 115 mm</t>
    </r>
  </si>
  <si>
    <t>P-HF573</t>
  </si>
  <si>
    <r>
      <t xml:space="preserve">WIRELESS KIT
</t>
    </r>
    <r>
      <rPr>
        <sz val="7"/>
        <rFont val="Arial"/>
        <family val="2"/>
      </rPr>
      <t>FIAT ABARTH</t>
    </r>
  </si>
  <si>
    <t>P-HF567</t>
  </si>
  <si>
    <t>WIRELESS ASSEMBLY KIT</t>
  </si>
  <si>
    <t>P-HF587</t>
  </si>
  <si>
    <t>TRANSMITTER</t>
  </si>
  <si>
    <t>ELECTROMAGNETIC VALVE</t>
  </si>
  <si>
    <t>Abarth 500 - Tail pipes</t>
  </si>
  <si>
    <t>Abarth 500 - Wireless kit</t>
  </si>
  <si>
    <t>Abarth 500 - Wireless kit parts</t>
  </si>
  <si>
    <t>Last updated: 17.05.2011</t>
  </si>
  <si>
    <t>P-DEL2</t>
  </si>
  <si>
    <r>
      <t xml:space="preserve">AKRAPOVIC DELETE-R
</t>
    </r>
    <r>
      <rPr>
        <sz val="7"/>
        <rFont val="Arial"/>
        <family val="2"/>
      </rPr>
      <t>FERRARI 458 ITALIA</t>
    </r>
  </si>
  <si>
    <t>Цена, руб.</t>
  </si>
  <si>
    <t>Description</t>
  </si>
  <si>
    <t>Exhaust System Technology</t>
  </si>
  <si>
    <t>TEL.: +386 01 78 78 404 ,  FAX.: +386 01 78 78 405</t>
  </si>
  <si>
    <t>V.A.T. 95023828</t>
  </si>
  <si>
    <t>AKRAPOVIC d.d.</t>
  </si>
  <si>
    <t>www.akrapovic.com</t>
  </si>
  <si>
    <t>Malo Hudo  8a - 1295 IVANCNA GORICA  - SLOVENIA</t>
  </si>
  <si>
    <t>NEW SYSTEMS</t>
  </si>
  <si>
    <t>Final exhaust systems</t>
  </si>
  <si>
    <t>Akrapovic exhaust systems in development phase 2</t>
  </si>
  <si>
    <t>Code Number</t>
  </si>
  <si>
    <t>Price EUR</t>
  </si>
  <si>
    <t>P-HF455</t>
  </si>
  <si>
    <t>P-HF450</t>
  </si>
  <si>
    <t>P-HF452</t>
  </si>
  <si>
    <r>
      <t xml:space="preserve">SWITCH
</t>
    </r>
    <r>
      <rPr>
        <sz val="7"/>
        <rFont val="Arial"/>
        <family val="2"/>
      </rPr>
      <t>For wireless control of exhaust flaps, works as a key hanger and as switch, can be plugged in cigarette lighter</t>
    </r>
  </si>
  <si>
    <r>
      <t xml:space="preserve">SWITCH ASSEMBLY KIT
</t>
    </r>
    <r>
      <rPr>
        <sz val="7"/>
        <rFont val="Arial"/>
        <family val="2"/>
      </rPr>
      <t>For fixing the switch in the dashboard, includes adapters, wire connections and fixing material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</si>
</sst>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&quot;SIT&quot;"/>
    <numFmt numFmtId="181" formatCode="[$€-2]\ #,##0.00"/>
    <numFmt numFmtId="182" formatCode="dd/mm/yyyy"/>
    <numFmt numFmtId="183" formatCode="#,##0.0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12"/>
      <color indexed="56"/>
      <name val="Arial"/>
      <family val="2"/>
    </font>
    <font>
      <b/>
      <sz val="12"/>
      <color indexed="4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" fillId="0" borderId="0" applyFill="0">
      <alignment/>
      <protection/>
    </xf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7" fillId="5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left" indent="4"/>
    </xf>
    <xf numFmtId="0" fontId="3" fillId="5" borderId="0" xfId="0" applyFont="1" applyFill="1" applyBorder="1" applyAlignment="1">
      <alignment horizontal="left" indent="4"/>
    </xf>
    <xf numFmtId="0" fontId="6" fillId="5" borderId="0" xfId="0" applyFont="1" applyFill="1" applyBorder="1" applyAlignment="1">
      <alignment horizontal="left" indent="4"/>
    </xf>
    <xf numFmtId="0" fontId="7" fillId="5" borderId="0" xfId="57" applyFill="1" applyBorder="1" applyAlignment="1" applyProtection="1">
      <alignment/>
      <protection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/>
    </xf>
    <xf numFmtId="0" fontId="12" fillId="0" borderId="12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 wrapText="1"/>
    </xf>
    <xf numFmtId="0" fontId="0" fillId="9" borderId="11" xfId="0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8" fillId="5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9" fillId="5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8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_SAP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FFFF00"/>
      <rgbColor rgb="00FF00FF"/>
      <rgbColor rgb="0000FFFF"/>
      <rgbColor rgb="00800000"/>
      <rgbColor rgb="00008000"/>
      <rgbColor rgb="005C678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1F7"/>
      <rgbColor rgb="00CCFFCC"/>
      <rgbColor rgb="00FFFF99"/>
      <rgbColor rgb="00788CAA"/>
      <rgbColor rgb="00FF99CC"/>
      <rgbColor rgb="00CC99FF"/>
      <rgbColor rgb="00FFCC99"/>
      <rgbColor rgb="00D1E1ED"/>
      <rgbColor rgb="0033CCCC"/>
      <rgbColor rgb="0099CC00"/>
      <rgbColor rgb="00FFCC00"/>
      <rgbColor rgb="00FF9900"/>
      <rgbColor rgb="00FF6600"/>
      <rgbColor rgb="00666699"/>
      <rgbColor rgb="00969696"/>
      <rgbColor rgb="005C6785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695325</xdr:colOff>
      <xdr:row>0</xdr:row>
      <xdr:rowOff>0</xdr:rowOff>
    </xdr:to>
    <xdr:pic>
      <xdr:nvPicPr>
        <xdr:cNvPr id="1" name="Slika 5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676275</xdr:colOff>
      <xdr:row>0</xdr:row>
      <xdr:rowOff>0</xdr:rowOff>
    </xdr:to>
    <xdr:pic>
      <xdr:nvPicPr>
        <xdr:cNvPr id="2" name="Slika 6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10</xdr:row>
      <xdr:rowOff>66675</xdr:rowOff>
    </xdr:from>
    <xdr:to>
      <xdr:col>0</xdr:col>
      <xdr:colOff>1000125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209550" y="1704975"/>
          <a:ext cx="790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76200</xdr:rowOff>
    </xdr:from>
    <xdr:to>
      <xdr:col>0</xdr:col>
      <xdr:colOff>990600</xdr:colOff>
      <xdr:row>9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00025" y="1543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4067175</xdr:colOff>
      <xdr:row>1</xdr:row>
      <xdr:rowOff>95250</xdr:rowOff>
    </xdr:from>
    <xdr:to>
      <xdr:col>2</xdr:col>
      <xdr:colOff>247650</xdr:colOff>
      <xdr:row>5</xdr:row>
      <xdr:rowOff>9525</xdr:rowOff>
    </xdr:to>
    <xdr:pic>
      <xdr:nvPicPr>
        <xdr:cNvPr id="5" name="Slika 3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57175"/>
          <a:ext cx="2714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533400</xdr:colOff>
      <xdr:row>0</xdr:row>
      <xdr:rowOff>0</xdr:rowOff>
    </xdr:to>
    <xdr:pic>
      <xdr:nvPicPr>
        <xdr:cNvPr id="1" name="Slika 5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pic>
      <xdr:nvPicPr>
        <xdr:cNvPr id="2" name="Slika 6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</xdr:row>
      <xdr:rowOff>0</xdr:rowOff>
    </xdr:from>
    <xdr:to>
      <xdr:col>0</xdr:col>
      <xdr:colOff>1000125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9550" y="11334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0</xdr:col>
      <xdr:colOff>990600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0025" y="11334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2124075</xdr:colOff>
      <xdr:row>1</xdr:row>
      <xdr:rowOff>57150</xdr:rowOff>
    </xdr:from>
    <xdr:to>
      <xdr:col>2</xdr:col>
      <xdr:colOff>257175</xdr:colOff>
      <xdr:row>4</xdr:row>
      <xdr:rowOff>133350</xdr:rowOff>
    </xdr:to>
    <xdr:pic>
      <xdr:nvPicPr>
        <xdr:cNvPr id="5" name="Slika 3" descr="C:\Documents and Settings\alesto\My Documents\My Pictures\Nov Logo Akrapovič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19075"/>
          <a:ext cx="2695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rapovic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2">
      <selection activeCell="D15" sqref="D15:E15"/>
    </sheetView>
  </sheetViews>
  <sheetFormatPr defaultColWidth="14.875" defaultRowHeight="12.75"/>
  <cols>
    <col min="1" max="1" width="19.25390625" style="9" customWidth="1"/>
    <col min="2" max="2" width="85.75390625" style="2" bestFit="1" customWidth="1"/>
    <col min="3" max="3" width="13.125" style="2" customWidth="1"/>
    <col min="4" max="4" width="8.75390625" style="2" customWidth="1"/>
    <col min="5" max="16384" width="14.875" style="2" customWidth="1"/>
  </cols>
  <sheetData>
    <row r="1" spans="1:6" ht="12.75">
      <c r="A1" s="3" t="s">
        <v>64</v>
      </c>
      <c r="B1" s="1"/>
      <c r="C1" s="4"/>
      <c r="D1" s="1"/>
      <c r="E1" s="1"/>
      <c r="F1" s="1"/>
    </row>
    <row r="2" spans="1:6" ht="12.75">
      <c r="A2" s="3" t="s">
        <v>61</v>
      </c>
      <c r="B2" s="1"/>
      <c r="C2" s="5"/>
      <c r="D2" s="1"/>
      <c r="E2" s="1"/>
      <c r="F2" s="1"/>
    </row>
    <row r="3" spans="1:6" ht="12.75">
      <c r="A3" s="3" t="s">
        <v>66</v>
      </c>
      <c r="B3" s="1"/>
      <c r="C3" s="6"/>
      <c r="D3" s="1"/>
      <c r="E3" s="1"/>
      <c r="F3" s="1"/>
    </row>
    <row r="4" spans="1:6" ht="12.75">
      <c r="A4" s="3" t="s">
        <v>62</v>
      </c>
      <c r="B4" s="1"/>
      <c r="C4" s="5"/>
      <c r="D4" s="1"/>
      <c r="E4" s="1"/>
      <c r="F4" s="1"/>
    </row>
    <row r="5" spans="1:6" ht="12.75">
      <c r="A5" s="7" t="s">
        <v>65</v>
      </c>
      <c r="B5" s="1"/>
      <c r="C5" s="5"/>
      <c r="D5" s="1"/>
      <c r="E5" s="1"/>
      <c r="F5" s="1"/>
    </row>
    <row r="6" spans="1:3" s="1" customFormat="1" ht="12.75">
      <c r="A6" s="3" t="s">
        <v>63</v>
      </c>
      <c r="C6" s="5"/>
    </row>
    <row r="7" spans="1:3" s="1" customFormat="1" ht="12.75">
      <c r="A7" s="3"/>
      <c r="C7" s="5"/>
    </row>
    <row r="8" spans="1:3" s="1" customFormat="1" ht="12.75">
      <c r="A8" s="10" t="s">
        <v>67</v>
      </c>
      <c r="B8" s="11"/>
      <c r="C8" s="5"/>
    </row>
    <row r="9" spans="1:3" s="1" customFormat="1" ht="13.5" thickBot="1">
      <c r="A9" s="12" t="s">
        <v>56</v>
      </c>
      <c r="B9" s="11"/>
      <c r="C9" s="5"/>
    </row>
    <row r="10" spans="1:3" s="1" customFormat="1" ht="13.5" thickBot="1">
      <c r="A10" s="14"/>
      <c r="B10" s="10" t="s">
        <v>68</v>
      </c>
      <c r="C10" s="5"/>
    </row>
    <row r="11" spans="1:3" s="1" customFormat="1" ht="13.5" thickBot="1">
      <c r="A11" s="24"/>
      <c r="B11" s="10" t="s">
        <v>69</v>
      </c>
      <c r="C11" s="5"/>
    </row>
    <row r="12" spans="1:6" ht="12.75">
      <c r="A12" s="8"/>
      <c r="B12" s="1"/>
      <c r="C12" s="1"/>
      <c r="D12" s="1"/>
      <c r="E12" s="1"/>
      <c r="F12" s="1"/>
    </row>
    <row r="13" spans="1:6" ht="15.75">
      <c r="A13" s="33" t="s">
        <v>30</v>
      </c>
      <c r="B13" s="34"/>
      <c r="C13" s="34"/>
      <c r="D13" s="1"/>
      <c r="E13" s="1"/>
      <c r="F13" s="1"/>
    </row>
    <row r="14" spans="1:5" ht="12.75">
      <c r="A14" s="13" t="s">
        <v>70</v>
      </c>
      <c r="B14" s="15" t="s">
        <v>60</v>
      </c>
      <c r="C14" s="16" t="s">
        <v>71</v>
      </c>
      <c r="D14" s="1"/>
      <c r="E14" s="1"/>
    </row>
    <row r="15" spans="1:5" ht="35.25">
      <c r="A15" s="20" t="s">
        <v>31</v>
      </c>
      <c r="B15" s="21" t="s">
        <v>32</v>
      </c>
      <c r="C15" s="22">
        <v>460</v>
      </c>
      <c r="D15" s="1">
        <f>C15*1.12*41</f>
        <v>21123.2</v>
      </c>
      <c r="E15" s="32">
        <f>IF((RIGHT(D15,2)="00"),(D15-1),IF(D15&gt;1000,ROUNDUP(D15,-2)-1,ROUNDUP(D15,-1)))</f>
        <v>21199</v>
      </c>
    </row>
    <row r="16" spans="1:5" ht="12.75">
      <c r="A16" s="17"/>
      <c r="B16" s="18"/>
      <c r="C16" s="19"/>
      <c r="D16" s="1">
        <f aca="true" t="shared" si="0" ref="D16:D40">C16*1.12*41</f>
        <v>0</v>
      </c>
      <c r="E16" s="32">
        <f aca="true" t="shared" si="1" ref="E16:E40">IF((RIGHT(D16,2)="00"),(D16-1),IF(D16&gt;1000,ROUNDUP(D16,-2)-1,ROUNDUP(D16,-1)))</f>
        <v>0</v>
      </c>
    </row>
    <row r="17" spans="1:5" ht="15.75">
      <c r="A17" s="33" t="s">
        <v>33</v>
      </c>
      <c r="B17" s="34"/>
      <c r="C17" s="34"/>
      <c r="D17" s="1">
        <f t="shared" si="0"/>
        <v>0</v>
      </c>
      <c r="E17" s="32">
        <f t="shared" si="1"/>
        <v>0</v>
      </c>
    </row>
    <row r="18" spans="1:5" ht="12.75">
      <c r="A18" s="13" t="s">
        <v>70</v>
      </c>
      <c r="B18" s="23" t="s">
        <v>60</v>
      </c>
      <c r="C18" s="16" t="s">
        <v>71</v>
      </c>
      <c r="D18" s="1" t="e">
        <f t="shared" si="0"/>
        <v>#VALUE!</v>
      </c>
      <c r="E18" s="32" t="e">
        <f t="shared" si="1"/>
        <v>#VALUE!</v>
      </c>
    </row>
    <row r="19" spans="1:5" ht="35.25">
      <c r="A19" s="20" t="s">
        <v>34</v>
      </c>
      <c r="B19" s="21" t="s">
        <v>35</v>
      </c>
      <c r="C19" s="22">
        <v>400</v>
      </c>
      <c r="D19" s="1">
        <f t="shared" si="0"/>
        <v>18368.000000000004</v>
      </c>
      <c r="E19" s="32">
        <f t="shared" si="1"/>
        <v>18399</v>
      </c>
    </row>
    <row r="20" spans="1:5" ht="35.25">
      <c r="A20" s="20" t="s">
        <v>36</v>
      </c>
      <c r="B20" s="21" t="s">
        <v>37</v>
      </c>
      <c r="C20" s="22">
        <v>15</v>
      </c>
      <c r="D20" s="1">
        <f t="shared" si="0"/>
        <v>688.8000000000001</v>
      </c>
      <c r="E20" s="32">
        <f t="shared" si="1"/>
        <v>690</v>
      </c>
    </row>
    <row r="21" spans="1:5" ht="33.75">
      <c r="A21" s="20" t="s">
        <v>38</v>
      </c>
      <c r="B21" s="21" t="s">
        <v>39</v>
      </c>
      <c r="C21" s="22">
        <v>60</v>
      </c>
      <c r="D21" s="1">
        <f t="shared" si="0"/>
        <v>2755.2000000000003</v>
      </c>
      <c r="E21" s="32">
        <f t="shared" si="1"/>
        <v>2799</v>
      </c>
    </row>
    <row r="22" spans="1:5" ht="22.5">
      <c r="A22" s="20" t="s">
        <v>40</v>
      </c>
      <c r="B22" s="21" t="s">
        <v>41</v>
      </c>
      <c r="C22" s="22">
        <v>30</v>
      </c>
      <c r="D22" s="1">
        <f t="shared" si="0"/>
        <v>1377.6000000000001</v>
      </c>
      <c r="E22" s="32">
        <f t="shared" si="1"/>
        <v>1399</v>
      </c>
    </row>
    <row r="23" spans="1:5" ht="22.5">
      <c r="A23" s="20" t="s">
        <v>42</v>
      </c>
      <c r="B23" s="21" t="s">
        <v>43</v>
      </c>
      <c r="C23" s="22">
        <v>15</v>
      </c>
      <c r="D23" s="1">
        <f t="shared" si="0"/>
        <v>688.8000000000001</v>
      </c>
      <c r="E23" s="32">
        <f t="shared" si="1"/>
        <v>690</v>
      </c>
    </row>
    <row r="24" spans="1:5" ht="12.75">
      <c r="A24" s="17"/>
      <c r="B24" s="18"/>
      <c r="C24" s="19"/>
      <c r="D24" s="1">
        <f t="shared" si="0"/>
        <v>0</v>
      </c>
      <c r="E24" s="32">
        <f t="shared" si="1"/>
        <v>0</v>
      </c>
    </row>
    <row r="25" spans="1:5" ht="15.75">
      <c r="A25" s="33" t="s">
        <v>53</v>
      </c>
      <c r="B25" s="34"/>
      <c r="C25" s="34"/>
      <c r="D25" s="1">
        <f t="shared" si="0"/>
        <v>0</v>
      </c>
      <c r="E25" s="32">
        <f t="shared" si="1"/>
        <v>0</v>
      </c>
    </row>
    <row r="26" spans="1:5" ht="12.75">
      <c r="A26" s="13" t="s">
        <v>70</v>
      </c>
      <c r="B26" s="15" t="s">
        <v>60</v>
      </c>
      <c r="C26" s="16" t="s">
        <v>71</v>
      </c>
      <c r="D26" s="1" t="e">
        <f t="shared" si="0"/>
        <v>#VALUE!</v>
      </c>
      <c r="E26" s="32" t="e">
        <f t="shared" si="1"/>
        <v>#VALUE!</v>
      </c>
    </row>
    <row r="27" spans="1:5" ht="22.5">
      <c r="A27" s="20" t="s">
        <v>28</v>
      </c>
      <c r="B27" s="21" t="s">
        <v>44</v>
      </c>
      <c r="C27" s="22">
        <v>490</v>
      </c>
      <c r="D27" s="1">
        <f t="shared" si="0"/>
        <v>22500.800000000003</v>
      </c>
      <c r="E27" s="32">
        <f t="shared" si="1"/>
        <v>22599</v>
      </c>
    </row>
    <row r="28" spans="1:5" ht="22.5">
      <c r="A28" s="20" t="s">
        <v>29</v>
      </c>
      <c r="B28" s="21" t="s">
        <v>45</v>
      </c>
      <c r="C28" s="22">
        <v>490</v>
      </c>
      <c r="D28" s="1">
        <f t="shared" si="0"/>
        <v>22500.800000000003</v>
      </c>
      <c r="E28" s="32">
        <f t="shared" si="1"/>
        <v>22599</v>
      </c>
    </row>
    <row r="29" spans="1:5" ht="12.75">
      <c r="A29" s="17"/>
      <c r="B29" s="18"/>
      <c r="C29" s="19"/>
      <c r="D29" s="1">
        <f t="shared" si="0"/>
        <v>0</v>
      </c>
      <c r="E29" s="32">
        <f t="shared" si="1"/>
        <v>0</v>
      </c>
    </row>
    <row r="30" spans="1:5" ht="15.75">
      <c r="A30" s="33" t="s">
        <v>54</v>
      </c>
      <c r="B30" s="34"/>
      <c r="C30" s="34"/>
      <c r="D30" s="1">
        <f t="shared" si="0"/>
        <v>0</v>
      </c>
      <c r="E30" s="32">
        <f t="shared" si="1"/>
        <v>0</v>
      </c>
    </row>
    <row r="31" spans="1:5" ht="12.75">
      <c r="A31" s="13" t="s">
        <v>70</v>
      </c>
      <c r="B31" s="15" t="s">
        <v>60</v>
      </c>
      <c r="C31" s="16" t="s">
        <v>71</v>
      </c>
      <c r="D31" s="1" t="e">
        <f t="shared" si="0"/>
        <v>#VALUE!</v>
      </c>
      <c r="E31" s="32" t="e">
        <f t="shared" si="1"/>
        <v>#VALUE!</v>
      </c>
    </row>
    <row r="32" spans="1:5" ht="22.5">
      <c r="A32" s="20" t="s">
        <v>46</v>
      </c>
      <c r="B32" s="21" t="s">
        <v>47</v>
      </c>
      <c r="C32" s="22">
        <v>500</v>
      </c>
      <c r="D32" s="1">
        <f t="shared" si="0"/>
        <v>22960</v>
      </c>
      <c r="E32" s="32">
        <f t="shared" si="1"/>
        <v>22999</v>
      </c>
    </row>
    <row r="33" spans="1:5" ht="12.75">
      <c r="A33" s="17"/>
      <c r="B33" s="18"/>
      <c r="C33" s="19"/>
      <c r="D33" s="1">
        <f t="shared" si="0"/>
        <v>0</v>
      </c>
      <c r="E33" s="32">
        <f t="shared" si="1"/>
        <v>0</v>
      </c>
    </row>
    <row r="34" spans="1:5" ht="15.75">
      <c r="A34" s="33" t="s">
        <v>55</v>
      </c>
      <c r="B34" s="34"/>
      <c r="C34" s="34"/>
      <c r="D34" s="1">
        <f t="shared" si="0"/>
        <v>0</v>
      </c>
      <c r="E34" s="32">
        <f t="shared" si="1"/>
        <v>0</v>
      </c>
    </row>
    <row r="35" spans="1:5" ht="12.75">
      <c r="A35" s="13" t="s">
        <v>70</v>
      </c>
      <c r="B35" s="15" t="s">
        <v>60</v>
      </c>
      <c r="C35" s="16" t="s">
        <v>71</v>
      </c>
      <c r="D35" s="1" t="e">
        <f t="shared" si="0"/>
        <v>#VALUE!</v>
      </c>
      <c r="E35" s="32" t="e">
        <f t="shared" si="1"/>
        <v>#VALUE!</v>
      </c>
    </row>
    <row r="36" spans="1:5" ht="12.75">
      <c r="A36" s="20" t="s">
        <v>48</v>
      </c>
      <c r="B36" s="21" t="s">
        <v>49</v>
      </c>
      <c r="C36" s="22">
        <v>80</v>
      </c>
      <c r="D36" s="1">
        <f t="shared" si="0"/>
        <v>3673.6000000000004</v>
      </c>
      <c r="E36" s="32">
        <f t="shared" si="1"/>
        <v>3699</v>
      </c>
    </row>
    <row r="37" spans="1:5" ht="12.75">
      <c r="A37" s="20" t="s">
        <v>50</v>
      </c>
      <c r="B37" s="21" t="s">
        <v>51</v>
      </c>
      <c r="C37" s="22">
        <v>240</v>
      </c>
      <c r="D37" s="1">
        <f t="shared" si="0"/>
        <v>11020.800000000001</v>
      </c>
      <c r="E37" s="32">
        <f t="shared" si="1"/>
        <v>11099</v>
      </c>
    </row>
    <row r="38" spans="1:5" ht="12.75">
      <c r="A38" s="20" t="s">
        <v>74</v>
      </c>
      <c r="B38" s="21" t="s">
        <v>52</v>
      </c>
      <c r="C38" s="22">
        <v>40</v>
      </c>
      <c r="D38" s="1">
        <f t="shared" si="0"/>
        <v>1836.8000000000002</v>
      </c>
      <c r="E38" s="32">
        <f t="shared" si="1"/>
        <v>1899</v>
      </c>
    </row>
    <row r="39" spans="1:5" ht="22.5">
      <c r="A39" s="20" t="s">
        <v>73</v>
      </c>
      <c r="B39" s="21" t="s">
        <v>76</v>
      </c>
      <c r="C39" s="22">
        <v>30</v>
      </c>
      <c r="D39" s="1">
        <f t="shared" si="0"/>
        <v>1377.6000000000001</v>
      </c>
      <c r="E39" s="32">
        <f t="shared" si="1"/>
        <v>1399</v>
      </c>
    </row>
    <row r="40" spans="1:5" ht="22.5">
      <c r="A40" s="20" t="s">
        <v>72</v>
      </c>
      <c r="B40" s="21" t="s">
        <v>75</v>
      </c>
      <c r="C40" s="22">
        <v>110</v>
      </c>
      <c r="D40" s="1">
        <f t="shared" si="0"/>
        <v>5051.200000000001</v>
      </c>
      <c r="E40" s="32">
        <f t="shared" si="1"/>
        <v>5099</v>
      </c>
    </row>
    <row r="42" ht="12.75">
      <c r="A42" s="25"/>
    </row>
  </sheetData>
  <sheetProtection/>
  <mergeCells count="5">
    <mergeCell ref="A34:C34"/>
    <mergeCell ref="A13:C13"/>
    <mergeCell ref="A17:C17"/>
    <mergeCell ref="A30:C30"/>
    <mergeCell ref="A25:C25"/>
  </mergeCells>
  <hyperlinks>
    <hyperlink ref="A5" r:id="rId1" display="www.akrapovic.com"/>
  </hyperlinks>
  <printOptions/>
  <pageMargins left="0.1968503937007874" right="0.1968503937007874" top="0.2362204724409449" bottom="0.3937007874015748" header="0" footer="0.15748031496062992"/>
  <pageSetup horizontalDpi="600" verticalDpi="600" orientation="portrait" paperSize="9" scale="70" r:id="rId3"/>
  <headerFooter alignWithMargins="0">
    <oddFooter>&amp;LParity: EXW Factory Ivančna Gorica
VAT not included&amp;C&amp;P&amp;R&amp;"Arial,Navadno"&amp;7&amp;D
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="85" zoomScaleNormal="85" workbookViewId="0" topLeftCell="A1">
      <selection activeCell="C1" sqref="C1:C16384"/>
    </sheetView>
  </sheetViews>
  <sheetFormatPr defaultColWidth="14.875" defaultRowHeight="12.75"/>
  <cols>
    <col min="1" max="1" width="19.25390625" style="9" customWidth="1"/>
    <col min="2" max="2" width="59.875" style="2" bestFit="1" customWidth="1"/>
    <col min="3" max="3" width="10.875" style="1" bestFit="1" customWidth="1"/>
    <col min="4" max="16384" width="14.875" style="2" customWidth="1"/>
  </cols>
  <sheetData>
    <row r="1" spans="1:4" ht="12.75">
      <c r="A1" s="3"/>
      <c r="B1" s="1"/>
      <c r="D1" s="1"/>
    </row>
    <row r="2" spans="1:4" ht="12.75">
      <c r="A2" s="3"/>
      <c r="B2" s="1"/>
      <c r="D2" s="1"/>
    </row>
    <row r="3" spans="1:4" ht="12.75">
      <c r="A3" s="3"/>
      <c r="B3" s="1"/>
      <c r="D3" s="1"/>
    </row>
    <row r="4" spans="1:4" ht="12.75">
      <c r="A4" s="3"/>
      <c r="B4" s="1"/>
      <c r="D4" s="1"/>
    </row>
    <row r="5" spans="1:4" ht="12.75">
      <c r="A5" s="7"/>
      <c r="B5" s="1"/>
      <c r="D5" s="1"/>
    </row>
    <row r="6" s="1" customFormat="1" ht="12.75">
      <c r="A6" s="3"/>
    </row>
    <row r="7" s="1" customFormat="1" ht="12.75">
      <c r="A7" s="3"/>
    </row>
    <row r="8" spans="1:3" s="28" customFormat="1" ht="12.75">
      <c r="A8" s="12"/>
      <c r="B8" s="10"/>
      <c r="C8" s="27"/>
    </row>
    <row r="9" spans="1:5" s="28" customFormat="1" ht="15.75" customHeight="1">
      <c r="A9" s="33" t="s">
        <v>0</v>
      </c>
      <c r="B9" s="34"/>
      <c r="C9" s="27"/>
      <c r="D9" s="31"/>
      <c r="E9" s="29"/>
    </row>
    <row r="10" spans="1:3" s="28" customFormat="1" ht="12.75">
      <c r="A10" s="13" t="s">
        <v>70</v>
      </c>
      <c r="B10" s="15" t="s">
        <v>60</v>
      </c>
      <c r="C10" s="19" t="s">
        <v>59</v>
      </c>
    </row>
    <row r="11" spans="1:3" s="28" customFormat="1" ht="35.25" customHeight="1">
      <c r="A11" s="21" t="s">
        <v>1</v>
      </c>
      <c r="B11" s="21" t="s">
        <v>2</v>
      </c>
      <c r="C11" s="32">
        <v>298499</v>
      </c>
    </row>
    <row r="12" spans="1:3" s="28" customFormat="1" ht="12.75">
      <c r="A12" s="12"/>
      <c r="B12" s="10"/>
      <c r="C12" s="32"/>
    </row>
    <row r="13" spans="1:5" s="28" customFormat="1" ht="15.75" customHeight="1">
      <c r="A13" s="35" t="s">
        <v>3</v>
      </c>
      <c r="B13" s="36"/>
      <c r="C13" s="32"/>
      <c r="D13" s="31"/>
      <c r="E13" s="29"/>
    </row>
    <row r="14" spans="1:3" s="28" customFormat="1" ht="12.75">
      <c r="A14" s="13" t="s">
        <v>70</v>
      </c>
      <c r="B14" s="15" t="s">
        <v>60</v>
      </c>
      <c r="C14" s="19" t="s">
        <v>59</v>
      </c>
    </row>
    <row r="15" spans="1:3" s="28" customFormat="1" ht="35.25">
      <c r="A15" s="21" t="s">
        <v>4</v>
      </c>
      <c r="B15" s="21" t="s">
        <v>5</v>
      </c>
      <c r="C15" s="32">
        <v>114799</v>
      </c>
    </row>
    <row r="16" spans="1:3" s="28" customFormat="1" ht="12.75">
      <c r="A16" s="12"/>
      <c r="B16" s="10"/>
      <c r="C16" s="32"/>
    </row>
    <row r="17" spans="1:3" ht="15.75">
      <c r="A17" s="33" t="s">
        <v>6</v>
      </c>
      <c r="B17" s="34"/>
      <c r="C17" s="32"/>
    </row>
    <row r="18" spans="1:3" ht="12.75">
      <c r="A18" s="13" t="s">
        <v>70</v>
      </c>
      <c r="B18" s="15" t="s">
        <v>60</v>
      </c>
      <c r="C18" s="32" t="s">
        <v>59</v>
      </c>
    </row>
    <row r="19" spans="1:3" ht="35.25">
      <c r="A19" s="21" t="s">
        <v>7</v>
      </c>
      <c r="B19" s="21" t="s">
        <v>8</v>
      </c>
      <c r="C19" s="19">
        <v>118999</v>
      </c>
    </row>
    <row r="20" spans="1:3" ht="35.25">
      <c r="A20" s="21" t="s">
        <v>9</v>
      </c>
      <c r="B20" s="21" t="s">
        <v>10</v>
      </c>
      <c r="C20" s="32">
        <v>118999</v>
      </c>
    </row>
    <row r="21" spans="1:3" ht="22.5">
      <c r="A21" s="21" t="s">
        <v>11</v>
      </c>
      <c r="B21" s="21" t="s">
        <v>12</v>
      </c>
      <c r="C21" s="32">
        <v>460</v>
      </c>
    </row>
    <row r="22" spans="1:3" ht="22.5">
      <c r="A22" s="21" t="s">
        <v>13</v>
      </c>
      <c r="B22" s="21" t="s">
        <v>14</v>
      </c>
      <c r="C22" s="32">
        <v>5099</v>
      </c>
    </row>
    <row r="23" spans="1:3" ht="35.25">
      <c r="A23" s="21" t="s">
        <v>15</v>
      </c>
      <c r="B23" s="21" t="s">
        <v>16</v>
      </c>
      <c r="C23" s="32">
        <v>690</v>
      </c>
    </row>
    <row r="24" spans="1:3" ht="22.5">
      <c r="A24" s="21" t="s">
        <v>17</v>
      </c>
      <c r="B24" s="21" t="s">
        <v>18</v>
      </c>
      <c r="C24" s="32">
        <v>2299</v>
      </c>
    </row>
    <row r="25" spans="1:3" ht="35.25">
      <c r="A25" s="21" t="s">
        <v>19</v>
      </c>
      <c r="B25" s="21" t="s">
        <v>20</v>
      </c>
      <c r="C25" s="19">
        <v>9199</v>
      </c>
    </row>
    <row r="26" spans="1:3" ht="35.25">
      <c r="A26" s="21" t="s">
        <v>21</v>
      </c>
      <c r="B26" s="21" t="s">
        <v>22</v>
      </c>
      <c r="C26" s="32">
        <v>55199</v>
      </c>
    </row>
    <row r="27" spans="1:3" ht="22.5">
      <c r="A27" s="21" t="s">
        <v>57</v>
      </c>
      <c r="B27" s="21" t="s">
        <v>58</v>
      </c>
      <c r="C27" s="32">
        <v>17499</v>
      </c>
    </row>
    <row r="28" spans="1:3" ht="12.75">
      <c r="A28" s="30"/>
      <c r="B28" s="26"/>
      <c r="C28" s="32"/>
    </row>
    <row r="29" spans="1:3" ht="15.75">
      <c r="A29" s="35" t="s">
        <v>23</v>
      </c>
      <c r="B29" s="36"/>
      <c r="C29" s="19"/>
    </row>
    <row r="30" spans="1:3" ht="12.75">
      <c r="A30" s="13" t="s">
        <v>70</v>
      </c>
      <c r="B30" s="15" t="s">
        <v>60</v>
      </c>
      <c r="C30" s="32" t="s">
        <v>59</v>
      </c>
    </row>
    <row r="31" spans="1:3" ht="35.25">
      <c r="A31" s="21" t="s">
        <v>24</v>
      </c>
      <c r="B31" s="21" t="s">
        <v>25</v>
      </c>
      <c r="C31" s="32">
        <v>59699</v>
      </c>
    </row>
    <row r="32" spans="1:3" ht="35.25">
      <c r="A32" s="21" t="s">
        <v>26</v>
      </c>
      <c r="B32" s="21" t="s">
        <v>27</v>
      </c>
      <c r="C32" s="32">
        <v>59699</v>
      </c>
    </row>
    <row r="33" ht="12.75">
      <c r="C33" s="32"/>
    </row>
    <row r="34" ht="12.75">
      <c r="C34" s="19"/>
    </row>
    <row r="35" ht="12.75">
      <c r="C35" s="32"/>
    </row>
    <row r="36" ht="12.75">
      <c r="C36" s="32"/>
    </row>
    <row r="37" ht="12.75">
      <c r="C37" s="32"/>
    </row>
    <row r="38" ht="12.75">
      <c r="C38" s="32"/>
    </row>
    <row r="39" ht="12.75">
      <c r="C39" s="32"/>
    </row>
    <row r="40" ht="12.75">
      <c r="C40" s="19"/>
    </row>
    <row r="41" ht="12.75">
      <c r="C41" s="32"/>
    </row>
    <row r="42" ht="12.75">
      <c r="C42" s="32"/>
    </row>
    <row r="43" ht="12.75">
      <c r="C43" s="32"/>
    </row>
    <row r="44" ht="12.75">
      <c r="C44" s="32"/>
    </row>
  </sheetData>
  <sheetProtection/>
  <mergeCells count="4">
    <mergeCell ref="A17:B17"/>
    <mergeCell ref="A29:B29"/>
    <mergeCell ref="A9:B9"/>
    <mergeCell ref="A13:B13"/>
  </mergeCells>
  <conditionalFormatting sqref="C1:C65536">
    <cfRule type="cellIs" priority="1" dxfId="5" operator="notEqual" stopIfTrue="1">
      <formula>0</formula>
    </cfRule>
  </conditionalFormatting>
  <printOptions/>
  <pageMargins left="0.1968503937007874" right="0.1968503937007874" top="0.2362204724409449" bottom="0.3937007874015748" header="0" footer="0.15748031496062992"/>
  <pageSetup fitToHeight="1" fitToWidth="1" horizontalDpi="600" verticalDpi="600" orientation="portrait" paperSize="9" r:id="rId2"/>
  <headerFooter alignWithMargins="0">
    <oddFooter>&amp;LParity: EXW Factory Ivančna Gorica
VAT not included&amp;C&amp;P&amp;R&amp;"Arial,Navadno"&amp;7&amp;D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dcterms:modified xsi:type="dcterms:W3CDTF">2011-08-08T10:24:06Z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